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0710" windowHeight="8310"/>
  </bookViews>
  <sheets>
    <sheet name="ОснПок ЭлЭн факт2009" sheetId="4" r:id="rId1"/>
    <sheet name="расх ЭлЭн факт2009" sheetId="3" r:id="rId2"/>
  </sheets>
  <definedNames>
    <definedName name="_xlnm.Print_Area" localSheetId="0">'ОснПок ЭлЭн факт2009'!$A$1:$D$19</definedName>
    <definedName name="_xlnm.Print_Area" localSheetId="1">'расх ЭлЭн факт2009'!$A$1:$D$21</definedName>
  </definedNames>
  <calcPr calcId="125725"/>
</workbook>
</file>

<file path=xl/calcChain.xml><?xml version="1.0" encoding="utf-8"?>
<calcChain xmlns="http://schemas.openxmlformats.org/spreadsheetml/2006/main">
  <c r="C17" i="3"/>
  <c r="C10"/>
  <c r="C14" l="1"/>
  <c r="C11"/>
  <c r="D18" i="4"/>
  <c r="C18" i="3" l="1"/>
  <c r="A15" i="4"/>
  <c r="A16" l="1"/>
  <c r="A17" s="1"/>
  <c r="A18" s="1"/>
  <c r="A19" s="1"/>
</calcChain>
</file>

<file path=xl/sharedStrings.xml><?xml version="1.0" encoding="utf-8"?>
<sst xmlns="http://schemas.openxmlformats.org/spreadsheetml/2006/main" count="61" uniqueCount="49">
  <si>
    <t>Основные показатели финансово-хозяйственной деятельности КГУП "Примтеплоэнерго"</t>
  </si>
  <si>
    <t>№ п/п</t>
  </si>
  <si>
    <t>Наименование показателя</t>
  </si>
  <si>
    <t>Единица измерения</t>
  </si>
  <si>
    <t>Производственные показатели</t>
  </si>
  <si>
    <t>6</t>
  </si>
  <si>
    <t>%</t>
  </si>
  <si>
    <t>Экономические показатели</t>
  </si>
  <si>
    <t>тыс. руб.</t>
  </si>
  <si>
    <t>тыс. руб. (без НДС)</t>
  </si>
  <si>
    <t>№
п/п</t>
  </si>
  <si>
    <t>2</t>
  </si>
  <si>
    <t>Расходы на оплату труда и отчисления на социальные нужды, в том числе:</t>
  </si>
  <si>
    <t>2.1</t>
  </si>
  <si>
    <t>Затраты на оплату труда</t>
  </si>
  <si>
    <t>2.2</t>
  </si>
  <si>
    <t>3</t>
  </si>
  <si>
    <t>Амортизация  и аренда имущества, в том числе:</t>
  </si>
  <si>
    <t>3.1</t>
  </si>
  <si>
    <t>Амортизация основных производственных средств</t>
  </si>
  <si>
    <t>3.2</t>
  </si>
  <si>
    <t xml:space="preserve">Аренда основных производственных средств </t>
  </si>
  <si>
    <t>4</t>
  </si>
  <si>
    <t>Расходы на ремонт (капитальный и текущий)</t>
  </si>
  <si>
    <t>5</t>
  </si>
  <si>
    <t>Прочие (общепроизводственные и общеэксплуатационные расходы) *</t>
  </si>
  <si>
    <t>Итого себестоимость</t>
  </si>
  <si>
    <t xml:space="preserve"> </t>
  </si>
  <si>
    <t>1</t>
  </si>
  <si>
    <t>Выручка от реализации электрической энергии</t>
  </si>
  <si>
    <t>Объем вырабатываемой электрической энергии</t>
  </si>
  <si>
    <t>тыс. кВт*ч</t>
  </si>
  <si>
    <t xml:space="preserve"> 4.1</t>
  </si>
  <si>
    <t>Объем отпускаемой в сеть электрической энергии</t>
  </si>
  <si>
    <t>Объем отпущенной электрической энергии потребителям (полезный отпуск)</t>
  </si>
  <si>
    <t>Единый социальный налог</t>
  </si>
  <si>
    <t xml:space="preserve"> Технологические потери электрической энергии</t>
  </si>
  <si>
    <r>
      <t>Субвенции на возмещение недополученных доходов организациям, производящим электрическую энергию и поставляющим ее</t>
    </r>
    <r>
      <rPr>
        <b/>
        <sz val="12"/>
        <rFont val="Times New Roman"/>
        <family val="1"/>
        <charset val="204"/>
      </rPr>
      <t xml:space="preserve"> для населения Приморского края</t>
    </r>
  </si>
  <si>
    <t>Прибыль  от реализации электрической энергии</t>
  </si>
  <si>
    <t>Материальные расходы</t>
  </si>
  <si>
    <t>в т.ч. населению</t>
  </si>
  <si>
    <t>Себестоимость электрической энергии</t>
  </si>
  <si>
    <t>Структура основных производственных расходов
КГУП "Примтеплоэнерго" за 2009 год 
 в сфере электроснабжения</t>
  </si>
  <si>
    <t>Факт за 2009г.</t>
  </si>
  <si>
    <t xml:space="preserve">  в сфере электроснабжения за 2009 год</t>
  </si>
  <si>
    <t>Факт 2009г.</t>
  </si>
  <si>
    <t>*  Включая расходы на транспортировку топлива, техническое освидетельствование, диагностику, оплату услуг организаций по начислению и приему платежей от потребителей, обучение, содержание автотранспорта общехозяйственного и общеэксплуатационного назначения, коммунальные услуги, страхование, связь и прочие</t>
  </si>
  <si>
    <t>Валовая прибыль (убыток) от реализации электрической энергии
(п.5 - п.7)</t>
  </si>
  <si>
    <t>с.Максимовка</t>
  </si>
</sst>
</file>

<file path=xl/styles.xml><?xml version="1.0" encoding="utf-8"?>
<styleSheet xmlns="http://schemas.openxmlformats.org/spreadsheetml/2006/main">
  <numFmts count="4">
    <numFmt numFmtId="41" formatCode="_-* #,##0_р_._-;\-* #,##0_р_._-;_-* &quot;-&quot;_р_._-;_-@_-"/>
    <numFmt numFmtId="43" formatCode="_-* #,##0.00_р_._-;\-* #,##0.00_р_._-;_-* &quot;-&quot;??_р_._-;_-@_-"/>
    <numFmt numFmtId="164" formatCode="_-* #,##0.0_р_._-;\-* #,##0.0_р_._-;_-* &quot;-&quot;??_р_._-;_-@_-"/>
    <numFmt numFmtId="165" formatCode="_-* #,##0_р_._-;\-* #,##0_р_._-;_-* &quot;-&quot;??_р_._-;_-@_-"/>
  </numFmts>
  <fonts count="14"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 applyNumberFormat="0" applyFill="0" applyBorder="0" applyAlignment="0" applyProtection="0">
      <alignment vertical="top"/>
      <protection locked="0"/>
    </xf>
    <xf numFmtId="43" fontId="5" fillId="0" borderId="0" applyFont="0" applyFill="0" applyBorder="0" applyAlignment="0" applyProtection="0"/>
  </cellStyleXfs>
  <cellXfs count="56">
    <xf numFmtId="0" fontId="0" fillId="0" borderId="0" xfId="0"/>
    <xf numFmtId="49" fontId="2" fillId="2" borderId="2" xfId="2" applyNumberFormat="1" applyFont="1" applyFill="1" applyBorder="1" applyAlignment="1">
      <alignment horizontal="center" vertical="center" wrapText="1"/>
    </xf>
    <xf numFmtId="1" fontId="2" fillId="2" borderId="2" xfId="2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2" fillId="2" borderId="0" xfId="0" applyFont="1" applyFill="1"/>
    <xf numFmtId="0" fontId="7" fillId="2" borderId="0" xfId="0" applyFont="1" applyFill="1" applyAlignment="1">
      <alignment horizontal="right"/>
    </xf>
    <xf numFmtId="0" fontId="6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2" borderId="0" xfId="0" applyFont="1" applyFill="1"/>
    <xf numFmtId="49" fontId="2" fillId="2" borderId="2" xfId="0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1"/>
    </xf>
    <xf numFmtId="0" fontId="4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41" fontId="9" fillId="2" borderId="0" xfId="0" applyNumberFormat="1" applyFont="1" applyFill="1"/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165" fontId="6" fillId="2" borderId="9" xfId="0" applyNumberFormat="1" applyFont="1" applyFill="1" applyBorder="1"/>
    <xf numFmtId="0" fontId="6" fillId="2" borderId="0" xfId="0" applyFont="1" applyFill="1" applyBorder="1"/>
    <xf numFmtId="0" fontId="3" fillId="2" borderId="0" xfId="0" applyFont="1" applyFill="1" applyAlignment="1">
      <alignment horizontal="center" wrapText="1"/>
    </xf>
    <xf numFmtId="0" fontId="2" fillId="2" borderId="0" xfId="2" applyFont="1" applyFill="1"/>
    <xf numFmtId="0" fontId="2" fillId="2" borderId="0" xfId="2" applyFont="1" applyFill="1" applyAlignment="1">
      <alignment horizontal="center"/>
    </xf>
    <xf numFmtId="0" fontId="2" fillId="2" borderId="0" xfId="2" applyFont="1" applyFill="1" applyAlignment="1">
      <alignment horizontal="right"/>
    </xf>
    <xf numFmtId="0" fontId="3" fillId="2" borderId="1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justify" vertical="center"/>
    </xf>
    <xf numFmtId="165" fontId="9" fillId="2" borderId="0" xfId="0" applyNumberFormat="1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 indent="5"/>
    </xf>
    <xf numFmtId="164" fontId="2" fillId="0" borderId="2" xfId="1" applyNumberFormat="1" applyFont="1" applyFill="1" applyBorder="1" applyAlignment="1">
      <alignment horizontal="center"/>
    </xf>
    <xf numFmtId="164" fontId="2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left" vertical="center" wrapText="1" indent="1"/>
    </xf>
    <xf numFmtId="165" fontId="9" fillId="0" borderId="2" xfId="0" applyNumberFormat="1" applyFont="1" applyFill="1" applyBorder="1"/>
    <xf numFmtId="165" fontId="6" fillId="0" borderId="2" xfId="0" applyNumberFormat="1" applyFont="1" applyFill="1" applyBorder="1"/>
    <xf numFmtId="0" fontId="12" fillId="2" borderId="0" xfId="0" applyFont="1" applyFill="1"/>
    <xf numFmtId="0" fontId="2" fillId="2" borderId="2" xfId="0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 wrapText="1"/>
    </xf>
    <xf numFmtId="165" fontId="2" fillId="2" borderId="0" xfId="2" applyNumberFormat="1" applyFont="1" applyFill="1"/>
    <xf numFmtId="0" fontId="4" fillId="2" borderId="3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10" fillId="2" borderId="0" xfId="2" applyFont="1" applyFill="1" applyBorder="1" applyAlignment="1">
      <alignment horizontal="center" vertical="center"/>
    </xf>
    <xf numFmtId="0" fontId="10" fillId="2" borderId="0" xfId="2" applyFont="1" applyFill="1" applyBorder="1" applyAlignment="1">
      <alignment horizontal="center" vertical="center" wrapText="1"/>
    </xf>
    <xf numFmtId="0" fontId="13" fillId="2" borderId="0" xfId="2" applyFont="1" applyFill="1" applyBorder="1" applyAlignment="1">
      <alignment horizontal="left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wrapText="1"/>
    </xf>
    <xf numFmtId="0" fontId="3" fillId="2" borderId="0" xfId="0" applyFont="1" applyFill="1" applyAlignment="1">
      <alignment horizont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6">
    <cellStyle name="oft Excel]_x000d__x000a_Comment=Строки open=/f добавляют пользовательские функции к списку Вставить функцию._x000d__x000a_Maximized=3_x000d__x000a_Basi" xfId="3"/>
    <cellStyle name="Гиперссылка_Тарифы на реализацию ресурсов ОАО МОЭК" xfId="4"/>
    <cellStyle name="Обычный" xfId="0" builtinId="0"/>
    <cellStyle name="Обычный_Я_Формы для ГО_2008(4749531_02-АП-152_9_03_02_2009)" xfId="2"/>
    <cellStyle name="Финансовый" xfId="1" builtinId="3"/>
    <cellStyle name="Финансовый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0"/>
  <sheetViews>
    <sheetView tabSelected="1" view="pageBreakPreview" zoomScale="75" zoomScaleNormal="60" zoomScaleSheetLayoutView="75" workbookViewId="0">
      <pane xSplit="2" ySplit="8" topLeftCell="C9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A9" sqref="A9:XFD10"/>
    </sheetView>
  </sheetViews>
  <sheetFormatPr defaultRowHeight="33.950000000000003" customHeight="1"/>
  <cols>
    <col min="1" max="1" width="7.5703125" style="22" customWidth="1"/>
    <col min="2" max="2" width="84.5703125" style="22" customWidth="1"/>
    <col min="3" max="3" width="13.5703125" style="23" customWidth="1"/>
    <col min="4" max="4" width="20" style="22" customWidth="1"/>
    <col min="5" max="5" width="5.28515625" style="22" customWidth="1"/>
    <col min="6" max="16384" width="9.140625" style="22"/>
  </cols>
  <sheetData>
    <row r="1" spans="1:4" ht="6" customHeight="1">
      <c r="D1" s="24"/>
    </row>
    <row r="2" spans="1:4" ht="21.75" customHeight="1">
      <c r="A2" s="46" t="s">
        <v>0</v>
      </c>
      <c r="B2" s="46"/>
      <c r="C2" s="46"/>
      <c r="D2" s="46"/>
    </row>
    <row r="3" spans="1:4" ht="33.75" customHeight="1">
      <c r="A3" s="47" t="s">
        <v>44</v>
      </c>
      <c r="B3" s="47"/>
      <c r="C3" s="47"/>
      <c r="D3" s="47"/>
    </row>
    <row r="4" spans="1:4" ht="21.75" customHeight="1">
      <c r="A4" s="48" t="s">
        <v>48</v>
      </c>
      <c r="B4" s="48"/>
      <c r="C4" s="48"/>
      <c r="D4" s="48"/>
    </row>
    <row r="5" spans="1:4" ht="4.5" customHeight="1">
      <c r="A5" s="25"/>
      <c r="B5" s="25"/>
      <c r="C5" s="25"/>
      <c r="D5" s="25"/>
    </row>
    <row r="6" spans="1:4" ht="48" customHeight="1">
      <c r="A6" s="26" t="s">
        <v>1</v>
      </c>
      <c r="B6" s="26" t="s">
        <v>2</v>
      </c>
      <c r="C6" s="26" t="s">
        <v>3</v>
      </c>
      <c r="D6" s="41" t="s">
        <v>45</v>
      </c>
    </row>
    <row r="7" spans="1:4" ht="21" customHeight="1">
      <c r="A7" s="27">
        <v>1</v>
      </c>
      <c r="B7" s="27">
        <v>2</v>
      </c>
      <c r="C7" s="27">
        <v>3</v>
      </c>
      <c r="D7" s="27">
        <v>4</v>
      </c>
    </row>
    <row r="8" spans="1:4" ht="20.25" customHeight="1">
      <c r="A8" s="49" t="s">
        <v>4</v>
      </c>
      <c r="B8" s="49"/>
      <c r="C8" s="49"/>
      <c r="D8" s="49"/>
    </row>
    <row r="9" spans="1:4" ht="27" customHeight="1">
      <c r="A9" s="1" t="s">
        <v>28</v>
      </c>
      <c r="B9" s="28" t="s">
        <v>30</v>
      </c>
      <c r="C9" s="32" t="s">
        <v>31</v>
      </c>
      <c r="D9" s="34">
        <v>212.22</v>
      </c>
    </row>
    <row r="10" spans="1:4" ht="30.95" customHeight="1">
      <c r="A10" s="1" t="s">
        <v>11</v>
      </c>
      <c r="B10" s="28" t="s">
        <v>33</v>
      </c>
      <c r="C10" s="32" t="s">
        <v>31</v>
      </c>
      <c r="D10" s="34">
        <v>207.93</v>
      </c>
    </row>
    <row r="11" spans="1:4" ht="30.95" customHeight="1">
      <c r="A11" s="1" t="s">
        <v>16</v>
      </c>
      <c r="B11" s="28" t="s">
        <v>36</v>
      </c>
      <c r="C11" s="32" t="s">
        <v>6</v>
      </c>
      <c r="D11" s="34">
        <v>20.8</v>
      </c>
    </row>
    <row r="12" spans="1:4" ht="30.95" customHeight="1">
      <c r="A12" s="1" t="s">
        <v>22</v>
      </c>
      <c r="B12" s="28" t="s">
        <v>34</v>
      </c>
      <c r="C12" s="32" t="s">
        <v>31</v>
      </c>
      <c r="D12" s="34">
        <v>164.73099999999999</v>
      </c>
    </row>
    <row r="13" spans="1:4" ht="30.95" customHeight="1">
      <c r="A13" s="2" t="s">
        <v>32</v>
      </c>
      <c r="B13" s="33" t="s">
        <v>40</v>
      </c>
      <c r="C13" s="32" t="s">
        <v>31</v>
      </c>
      <c r="D13" s="35">
        <v>141.89099999999999</v>
      </c>
    </row>
    <row r="14" spans="1:4" ht="35.25" customHeight="1">
      <c r="A14" s="43" t="s">
        <v>7</v>
      </c>
      <c r="B14" s="44"/>
      <c r="C14" s="44"/>
      <c r="D14" s="45"/>
    </row>
    <row r="15" spans="1:4" ht="35.450000000000003" customHeight="1">
      <c r="A15" s="2">
        <f>A12+1</f>
        <v>5</v>
      </c>
      <c r="B15" s="29" t="s">
        <v>29</v>
      </c>
      <c r="C15" s="31" t="s">
        <v>8</v>
      </c>
      <c r="D15" s="36">
        <v>804.9</v>
      </c>
    </row>
    <row r="16" spans="1:4" ht="49.5" customHeight="1">
      <c r="A16" s="2">
        <f>A15+1</f>
        <v>6</v>
      </c>
      <c r="B16" s="28" t="s">
        <v>37</v>
      </c>
      <c r="C16" s="40" t="s">
        <v>8</v>
      </c>
      <c r="D16" s="36">
        <v>3785.7</v>
      </c>
    </row>
    <row r="17" spans="1:4" ht="21" customHeight="1">
      <c r="A17" s="2">
        <f>A16+1</f>
        <v>7</v>
      </c>
      <c r="B17" s="28" t="s">
        <v>41</v>
      </c>
      <c r="C17" s="40" t="s">
        <v>8</v>
      </c>
      <c r="D17" s="36">
        <v>4190.5</v>
      </c>
    </row>
    <row r="18" spans="1:4" ht="36" customHeight="1">
      <c r="A18" s="2">
        <f>A17+1</f>
        <v>8</v>
      </c>
      <c r="B18" s="28" t="s">
        <v>47</v>
      </c>
      <c r="C18" s="40" t="s">
        <v>8</v>
      </c>
      <c r="D18" s="36">
        <f>D15-D17</f>
        <v>-3385.6</v>
      </c>
    </row>
    <row r="19" spans="1:4" ht="33.950000000000003" customHeight="1">
      <c r="A19" s="2">
        <f>A18+1</f>
        <v>9</v>
      </c>
      <c r="B19" s="28" t="s">
        <v>38</v>
      </c>
      <c r="C19" s="40" t="s">
        <v>8</v>
      </c>
      <c r="D19" s="36">
        <v>400</v>
      </c>
    </row>
    <row r="20" spans="1:4" ht="33.950000000000003" customHeight="1">
      <c r="D20" s="42"/>
    </row>
  </sheetData>
  <mergeCells count="5">
    <mergeCell ref="A14:D14"/>
    <mergeCell ref="A2:D2"/>
    <mergeCell ref="A3:D3"/>
    <mergeCell ref="A4:D4"/>
    <mergeCell ref="A8:D8"/>
  </mergeCells>
  <pageMargins left="0.81" right="0.23622047244094491" top="0.38" bottom="0.23622047244094491" header="0.19685039370078741" footer="0.19685039370078741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9"/>
  <sheetViews>
    <sheetView view="pageBreakPreview" zoomScale="80" zoomScaleNormal="90" zoomScaleSheetLayoutView="80" workbookViewId="0">
      <pane xSplit="2" ySplit="9" topLeftCell="C10" activePane="bottomRight" state="frozen"/>
      <selection activeCell="A20" sqref="A20:D20"/>
      <selection pane="topRight" activeCell="A20" sqref="A20:D20"/>
      <selection pane="bottomLeft" activeCell="A20" sqref="A20:D20"/>
      <selection pane="bottomRight" activeCell="C13" sqref="C13"/>
    </sheetView>
  </sheetViews>
  <sheetFormatPr defaultRowHeight="12.75"/>
  <cols>
    <col min="1" max="1" width="8.28515625" style="3" customWidth="1"/>
    <col min="2" max="2" width="60.28515625" style="3" customWidth="1"/>
    <col min="3" max="3" width="18.42578125" style="3" customWidth="1"/>
    <col min="4" max="4" width="16.42578125" style="3" customWidth="1"/>
    <col min="5" max="5" width="11.28515625" style="3" bestFit="1" customWidth="1"/>
    <col min="6" max="16384" width="9.140625" style="3"/>
  </cols>
  <sheetData>
    <row r="1" spans="1:8" ht="5.25" customHeight="1">
      <c r="C1" s="4"/>
    </row>
    <row r="2" spans="1:8" ht="57.75" customHeight="1">
      <c r="A2" s="51" t="s">
        <v>42</v>
      </c>
      <c r="B2" s="51"/>
      <c r="C2" s="51"/>
      <c r="D2" s="51"/>
      <c r="E2" s="51"/>
      <c r="F2" s="51"/>
      <c r="G2" s="51"/>
      <c r="H2" s="51"/>
    </row>
    <row r="3" spans="1:8" ht="5.25" customHeight="1">
      <c r="A3" s="21"/>
      <c r="B3" s="21"/>
      <c r="C3" s="21"/>
    </row>
    <row r="4" spans="1:8" ht="20.25" customHeight="1">
      <c r="A4" s="39" t="s">
        <v>48</v>
      </c>
      <c r="B4" s="5"/>
      <c r="C4" s="6" t="s">
        <v>9</v>
      </c>
    </row>
    <row r="5" spans="1:8" ht="6" customHeight="1">
      <c r="A5" s="5"/>
      <c r="B5" s="5"/>
      <c r="C5" s="6"/>
    </row>
    <row r="6" spans="1:8" ht="18" customHeight="1">
      <c r="A6" s="52" t="s">
        <v>10</v>
      </c>
      <c r="B6" s="52" t="s">
        <v>2</v>
      </c>
      <c r="C6" s="55" t="s">
        <v>43</v>
      </c>
    </row>
    <row r="7" spans="1:8" ht="18" customHeight="1">
      <c r="A7" s="53"/>
      <c r="B7" s="53"/>
      <c r="C7" s="55"/>
    </row>
    <row r="8" spans="1:8" ht="18" customHeight="1">
      <c r="A8" s="54"/>
      <c r="B8" s="54"/>
      <c r="C8" s="55"/>
    </row>
    <row r="9" spans="1:8">
      <c r="A9" s="7">
        <v>1</v>
      </c>
      <c r="B9" s="7">
        <v>2</v>
      </c>
      <c r="C9" s="7">
        <v>3</v>
      </c>
    </row>
    <row r="10" spans="1:8" s="10" customFormat="1" ht="18.75" customHeight="1">
      <c r="A10" s="8">
        <v>1</v>
      </c>
      <c r="B10" s="9" t="s">
        <v>39</v>
      </c>
      <c r="C10" s="37">
        <f>1631.1+25.4</f>
        <v>1656.5</v>
      </c>
    </row>
    <row r="11" spans="1:8" s="10" customFormat="1" ht="31.5">
      <c r="A11" s="12" t="s">
        <v>11</v>
      </c>
      <c r="B11" s="9" t="s">
        <v>12</v>
      </c>
      <c r="C11" s="37">
        <f>SUM(C12:C13)</f>
        <v>1371.3</v>
      </c>
    </row>
    <row r="12" spans="1:8" ht="18" customHeight="1">
      <c r="A12" s="11" t="s">
        <v>13</v>
      </c>
      <c r="B12" s="13" t="s">
        <v>14</v>
      </c>
      <c r="C12" s="38">
        <v>1091.0999999999999</v>
      </c>
    </row>
    <row r="13" spans="1:8" ht="18" customHeight="1">
      <c r="A13" s="11" t="s">
        <v>15</v>
      </c>
      <c r="B13" s="13" t="s">
        <v>35</v>
      </c>
      <c r="C13" s="38">
        <v>280.2</v>
      </c>
    </row>
    <row r="14" spans="1:8" s="10" customFormat="1" ht="18" customHeight="1">
      <c r="A14" s="8" t="s">
        <v>16</v>
      </c>
      <c r="B14" s="14" t="s">
        <v>17</v>
      </c>
      <c r="C14" s="37">
        <f>SUM(C15:C16)</f>
        <v>3.8</v>
      </c>
    </row>
    <row r="15" spans="1:8" ht="18" customHeight="1">
      <c r="A15" s="11" t="s">
        <v>18</v>
      </c>
      <c r="B15" s="13" t="s">
        <v>19</v>
      </c>
      <c r="C15" s="38"/>
    </row>
    <row r="16" spans="1:8" ht="18" customHeight="1">
      <c r="A16" s="11" t="s">
        <v>20</v>
      </c>
      <c r="B16" s="13" t="s">
        <v>21</v>
      </c>
      <c r="C16" s="38">
        <v>3.8</v>
      </c>
    </row>
    <row r="17" spans="1:5" s="10" customFormat="1" ht="18" customHeight="1">
      <c r="A17" s="8" t="s">
        <v>22</v>
      </c>
      <c r="B17" s="14" t="s">
        <v>23</v>
      </c>
      <c r="C17" s="37">
        <f>99.6+352.2</f>
        <v>451.79999999999995</v>
      </c>
    </row>
    <row r="18" spans="1:5" s="10" customFormat="1" ht="31.5">
      <c r="A18" s="11" t="s">
        <v>24</v>
      </c>
      <c r="B18" s="15" t="s">
        <v>25</v>
      </c>
      <c r="C18" s="38">
        <f>C19-C10-C11-C14-C17</f>
        <v>707.10000000000014</v>
      </c>
      <c r="E18" s="30"/>
    </row>
    <row r="19" spans="1:5" s="10" customFormat="1" ht="20.25" customHeight="1">
      <c r="A19" s="8" t="s">
        <v>5</v>
      </c>
      <c r="B19" s="14" t="s">
        <v>26</v>
      </c>
      <c r="C19" s="37">
        <v>4190.5</v>
      </c>
      <c r="D19" s="16"/>
    </row>
    <row r="20" spans="1:5" s="20" customFormat="1" ht="9.75" customHeight="1">
      <c r="A20" s="17"/>
      <c r="B20" s="18"/>
      <c r="C20" s="19"/>
    </row>
    <row r="21" spans="1:5" ht="78" customHeight="1">
      <c r="A21" s="50" t="s">
        <v>46</v>
      </c>
      <c r="B21" s="50"/>
      <c r="C21" s="50"/>
    </row>
    <row r="22" spans="1:5">
      <c r="A22" s="3" t="s">
        <v>27</v>
      </c>
    </row>
    <row r="24" spans="1:5" ht="15.75" customHeight="1"/>
    <row r="25" spans="1:5" ht="15.75" customHeight="1"/>
    <row r="26" spans="1:5" ht="15.75" customHeight="1">
      <c r="B26" s="5"/>
    </row>
    <row r="27" spans="1:5" ht="15.75" customHeight="1">
      <c r="B27" s="5"/>
    </row>
    <row r="28" spans="1:5" ht="15.75" customHeight="1">
      <c r="B28" s="5"/>
    </row>
    <row r="29" spans="1:5" ht="15.75" customHeight="1">
      <c r="B29" s="5"/>
    </row>
  </sheetData>
  <mergeCells count="6">
    <mergeCell ref="A21:C21"/>
    <mergeCell ref="D2:H2"/>
    <mergeCell ref="A2:C2"/>
    <mergeCell ref="A6:A8"/>
    <mergeCell ref="B6:B8"/>
    <mergeCell ref="C6:C8"/>
  </mergeCells>
  <pageMargins left="0.97" right="0.23622047244094491" top="0.27559055118110237" bottom="0.23622047244094491" header="0.19685039370078741" footer="0.19685039370078741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ОснПок ЭлЭн факт2009</vt:lpstr>
      <vt:lpstr>расх ЭлЭн факт2009</vt:lpstr>
      <vt:lpstr>'ОснПок ЭлЭн факт2009'!Область_печати</vt:lpstr>
      <vt:lpstr>'расх ЭлЭн факт2009'!Область_печати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Е.В. Жильникова</dc:creator>
  <cp:lastModifiedBy>Солодовник Светлана</cp:lastModifiedBy>
  <cp:lastPrinted>2011-04-05T01:21:33Z</cp:lastPrinted>
  <dcterms:created xsi:type="dcterms:W3CDTF">2010-09-03T05:16:10Z</dcterms:created>
  <dcterms:modified xsi:type="dcterms:W3CDTF">2011-04-13T03:28:17Z</dcterms:modified>
</cp:coreProperties>
</file>